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800" tabRatio="589" activeTab="0"/>
  </bookViews>
  <sheets>
    <sheet name="CL.XII" sheetId="1" r:id="rId1"/>
  </sheets>
  <definedNames>
    <definedName name="_xlnm.Print_Area" localSheetId="0">'CL.XII'!$A$1:$N$32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<sst xmlns="http://schemas.openxmlformats.org/spreadsheetml/2006/main" count="66" uniqueCount="66">
  <si>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S.NO. </t>
  </si>
  <si>
    <t>SCHOOL</t>
  </si>
  <si>
    <t>STUDENTS APPEARED</t>
  </si>
  <si>
    <t>PASS</t>
  </si>
  <si>
    <t>COMPT.</t>
  </si>
  <si>
    <t>FAIL</t>
  </si>
  <si>
    <t>PASS %</t>
  </si>
  <si>
    <t xml:space="preserve">SCHOOL STANDING </t>
  </si>
  <si>
    <t>This Year</t>
  </si>
  <si>
    <t>Last Year</t>
  </si>
  <si>
    <t>Total</t>
  </si>
  <si>
    <t xml:space="preserve"> TOTAL STUDENTS</t>
  </si>
  <si>
    <t>TOPPER:</t>
  </si>
  <si>
    <t>Science Toppers</t>
  </si>
  <si>
    <t>Commerce Toppers</t>
  </si>
  <si>
    <t>Arts Toppers</t>
  </si>
  <si>
    <t>Vocational Toppers:</t>
  </si>
  <si>
    <t>ABSENT</t>
  </si>
  <si>
    <t xml:space="preserve">TCV, Gopalpur </t>
  </si>
  <si>
    <t xml:space="preserve">TCV, Selakui </t>
  </si>
  <si>
    <t xml:space="preserve">CST Mundgod </t>
  </si>
  <si>
    <t xml:space="preserve">TCV-SOS, Bylakuppe </t>
  </si>
  <si>
    <t xml:space="preserve">THF, Mussoorie </t>
  </si>
  <si>
    <t xml:space="preserve">CST Herbertpur </t>
  </si>
  <si>
    <t xml:space="preserve">CST Darjeeling </t>
  </si>
  <si>
    <t xml:space="preserve">CST Bylakuppe </t>
  </si>
  <si>
    <t xml:space="preserve">CST Kalimpong </t>
  </si>
  <si>
    <t xml:space="preserve">CST Shimla </t>
  </si>
  <si>
    <t xml:space="preserve">CST Mussoorie </t>
  </si>
  <si>
    <t xml:space="preserve">TCV, Upper Dharamsala </t>
  </si>
  <si>
    <t xml:space="preserve">TNMF, Clement town </t>
  </si>
  <si>
    <t xml:space="preserve">CST Dalhousie </t>
  </si>
  <si>
    <t>INDIVIDUAL TOPPER % AND NAME</t>
  </si>
  <si>
    <t>AVERAGE %</t>
  </si>
  <si>
    <t>LAST YEAR SCHOOL PASS %</t>
  </si>
  <si>
    <t xml:space="preserve">CST Dholanji </t>
  </si>
  <si>
    <t>1. Sonam Sangmo, TCV Selakui - 93.2%</t>
  </si>
  <si>
    <t>2. Chemi Dorjee, TCV Selakui - 90.8%</t>
  </si>
  <si>
    <t>3. Tenzin Dadon, TCV Selakui - 90.6%</t>
  </si>
  <si>
    <t>1. Tsering Dolma, TCV SOS Bylakuppe - 93.2%</t>
  </si>
  <si>
    <t>2. Lhamo Choedon, TCV SOS Bylakuppe - 93%</t>
  </si>
  <si>
    <t>3. Tamdin Dolma, TCV SOS Bylakuppe - 91.8%</t>
  </si>
  <si>
    <t>1. Kalsang Dolma, THF Mussoorie - 93%</t>
  </si>
  <si>
    <t>2. Lharong, THF Mussoorie - 90.6%</t>
  </si>
  <si>
    <t>3. Tenzin Tseyang, CST Bylakuppe - 90.4%</t>
  </si>
  <si>
    <t>1. Tenzin Phuntsok, CST Mundgod - 87.6%</t>
  </si>
  <si>
    <t>2. Sangye Lhazom, CST Shimla - 83.4%</t>
  </si>
  <si>
    <t>3. Tenzin Jigdak, CST Mundgod - 82.6%</t>
  </si>
  <si>
    <t xml:space="preserve">STS Paonta Sahib </t>
  </si>
  <si>
    <t>SUMMARY OF AISSCE (CLASS XII - 2014) RESULTS OF TIBETAN SCHOOLS IN INDIA</t>
  </si>
  <si>
    <t>Namgyal Wangmo, 83.8</t>
  </si>
  <si>
    <t>Kalsang Dolma, 93</t>
  </si>
  <si>
    <t>Tsering Dolma, 93.2</t>
  </si>
  <si>
    <t>Sonam Yangchen, 88</t>
  </si>
  <si>
    <t>Choedak Gyatso, 89</t>
  </si>
  <si>
    <t>Urgen Namdol, 74</t>
  </si>
  <si>
    <t>Yeshi Dolma, 78.6</t>
  </si>
  <si>
    <t>Sangye Lhazom, 83.4</t>
  </si>
  <si>
    <t>Shivani Singh Chhetri, 94.6</t>
  </si>
  <si>
    <t>Pema Bhuti, 75</t>
  </si>
  <si>
    <t>Mukhrit, 87</t>
  </si>
  <si>
    <t>Guru Tsetan, 85.4</t>
  </si>
  <si>
    <t>Jamyang Tenzin, 70.4</t>
  </si>
  <si>
    <t>Tenzin Tseyang, 90.4</t>
  </si>
  <si>
    <t>Sonam Sangmo, 93.2</t>
  </si>
  <si>
    <t>Norbu Tsering Gurung, 83.8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</si>
</sst>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%"/>
    <numFmt numFmtId="173" formatCode="0.0%"/>
    <numFmt numFmtId="174" formatCode="0.0000%"/>
    <numFmt numFmtId="175" formatCode="0.00000%"/>
    <numFmt numFmtId="176" formatCode="0.000"/>
    <numFmt numFmtId="177" formatCode="0.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" fillId="0" borderId="11" xfId="57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5" fillId="0" borderId="10" xfId="57" applyNumberFormat="1" applyFont="1" applyFill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center"/>
      <protection/>
    </xf>
    <xf numFmtId="2" fontId="1" fillId="0" borderId="12" xfId="0" applyNumberFormat="1" applyFont="1" applyBorder="1" applyAlignment="1">
      <alignment horizontal="center" vertical="center"/>
    </xf>
    <xf numFmtId="177" fontId="9" fillId="0" borderId="10" xfId="57" applyNumberFormat="1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12" xfId="57" applyFont="1" applyFill="1" applyBorder="1" applyAlignment="1">
      <alignment horizontal="center"/>
      <protection/>
    </xf>
    <xf numFmtId="0" fontId="9" fillId="0" borderId="12" xfId="57" applyFont="1" applyFill="1" applyBorder="1" applyAlignment="1">
      <alignment horizontal="center"/>
      <protection/>
    </xf>
    <xf numFmtId="2" fontId="5" fillId="0" borderId="12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.X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C1">
      <selection activeCell="Q7" sqref="Q7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1.140625" style="0" customWidth="1"/>
    <col min="4" max="4" width="12.140625" style="0" customWidth="1"/>
    <col min="5" max="5" width="6.7109375" style="0" customWidth="1"/>
    <col min="6" max="6" width="8.00390625" style="0" customWidth="1"/>
    <col min="7" max="7" width="8.140625" style="0" customWidth="1"/>
    <col min="8" max="8" width="6.28125" style="0" customWidth="1"/>
    <col min="9" max="9" width="8.140625" style="0" customWidth="1"/>
    <col min="10" max="10" width="7.57421875" style="0" customWidth="1"/>
    <col min="11" max="11" width="8.140625" style="0" customWidth="1"/>
    <col min="12" max="12" width="8.8515625" style="0" customWidth="1"/>
    <col min="13" max="13" width="18.7109375" style="0" customWidth="1"/>
    <col min="14" max="14" width="8.7109375" style="0" customWidth="1"/>
    <col min="15" max="15" width="6.140625" style="0" hidden="1" customWidth="1"/>
    <col min="17" max="17" width="12.8515625" style="0" customWidth="1"/>
    <col min="19" max="19" width="30.7109375" style="0" customWidth="1"/>
    <col min="20" max="20" width="5.140625" style="0" customWidth="1"/>
  </cols>
  <sheetData>
    <row r="1" spans="1:15" ht="15.75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s="24" customFormat="1" ht="30" customHeight="1">
      <c r="A3" s="21" t="s">
        <v>0</v>
      </c>
      <c r="B3" s="21" t="s">
        <v>1</v>
      </c>
      <c r="C3" s="21" t="s">
        <v>11</v>
      </c>
      <c r="D3" s="21" t="s">
        <v>2</v>
      </c>
      <c r="E3" s="21" t="s">
        <v>3</v>
      </c>
      <c r="F3" s="21" t="s">
        <v>4</v>
      </c>
      <c r="G3" s="21" t="s">
        <v>17</v>
      </c>
      <c r="H3" s="21" t="s">
        <v>5</v>
      </c>
      <c r="I3" s="21" t="s">
        <v>6</v>
      </c>
      <c r="J3" s="35" t="s">
        <v>33</v>
      </c>
      <c r="K3" s="22" t="s">
        <v>7</v>
      </c>
      <c r="L3" s="22"/>
      <c r="M3" s="42" t="s">
        <v>32</v>
      </c>
      <c r="N3" s="40" t="s">
        <v>34</v>
      </c>
      <c r="O3" s="23"/>
    </row>
    <row r="4" spans="1:15" s="24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36"/>
      <c r="K4" s="8" t="s">
        <v>8</v>
      </c>
      <c r="L4" s="8" t="s">
        <v>9</v>
      </c>
      <c r="M4" s="43"/>
      <c r="N4" s="41"/>
      <c r="O4" s="23"/>
    </row>
    <row r="5" spans="1:15" ht="21.75" customHeight="1">
      <c r="A5" s="9">
        <v>1</v>
      </c>
      <c r="B5" s="33" t="s">
        <v>19</v>
      </c>
      <c r="C5" s="9">
        <v>67</v>
      </c>
      <c r="D5" s="9">
        <v>66</v>
      </c>
      <c r="E5" s="9">
        <v>66</v>
      </c>
      <c r="F5" s="9">
        <v>0</v>
      </c>
      <c r="G5" s="9">
        <v>1</v>
      </c>
      <c r="H5" s="9">
        <v>0</v>
      </c>
      <c r="I5" s="12">
        <f aca="true" t="shared" si="0" ref="I5:I10">(E5*100)/D5</f>
        <v>100</v>
      </c>
      <c r="J5" s="37">
        <v>79.44</v>
      </c>
      <c r="K5" s="7">
        <v>1</v>
      </c>
      <c r="L5" s="7">
        <v>1</v>
      </c>
      <c r="M5" s="17" t="s">
        <v>64</v>
      </c>
      <c r="N5" s="14">
        <v>100</v>
      </c>
      <c r="O5" s="1"/>
    </row>
    <row r="6" spans="1:15" ht="21.75" customHeight="1">
      <c r="A6" s="9">
        <v>2</v>
      </c>
      <c r="B6" s="33" t="s">
        <v>25</v>
      </c>
      <c r="C6" s="9">
        <v>40</v>
      </c>
      <c r="D6" s="9">
        <v>40</v>
      </c>
      <c r="E6" s="9">
        <v>40</v>
      </c>
      <c r="F6" s="9">
        <v>0</v>
      </c>
      <c r="G6" s="9">
        <v>0</v>
      </c>
      <c r="H6" s="9">
        <v>0</v>
      </c>
      <c r="I6" s="12">
        <f t="shared" si="0"/>
        <v>100</v>
      </c>
      <c r="J6" s="37">
        <v>65.28</v>
      </c>
      <c r="K6" s="7">
        <v>1</v>
      </c>
      <c r="L6" s="7">
        <v>9</v>
      </c>
      <c r="M6" s="18" t="s">
        <v>63</v>
      </c>
      <c r="N6" s="14">
        <v>89.66</v>
      </c>
      <c r="O6" s="1"/>
    </row>
    <row r="7" spans="1:15" ht="21.75" customHeight="1">
      <c r="A7" s="9">
        <v>3</v>
      </c>
      <c r="B7" s="33" t="s">
        <v>18</v>
      </c>
      <c r="C7" s="9">
        <v>166</v>
      </c>
      <c r="D7" s="9">
        <v>161</v>
      </c>
      <c r="E7" s="9">
        <v>160</v>
      </c>
      <c r="F7" s="9">
        <v>0</v>
      </c>
      <c r="G7" s="9">
        <v>5</v>
      </c>
      <c r="H7" s="9">
        <v>1</v>
      </c>
      <c r="I7" s="12">
        <f t="shared" si="0"/>
        <v>99.37888198757764</v>
      </c>
      <c r="J7" s="37">
        <v>72.54</v>
      </c>
      <c r="K7" s="7">
        <v>2</v>
      </c>
      <c r="L7" s="7">
        <v>1</v>
      </c>
      <c r="M7" s="18" t="s">
        <v>54</v>
      </c>
      <c r="N7" s="14">
        <v>100</v>
      </c>
      <c r="O7" s="1"/>
    </row>
    <row r="8" spans="1:15" ht="21.75" customHeight="1">
      <c r="A8" s="9">
        <v>4</v>
      </c>
      <c r="B8" s="33" t="s">
        <v>22</v>
      </c>
      <c r="C8" s="9">
        <v>157</v>
      </c>
      <c r="D8" s="9">
        <v>153</v>
      </c>
      <c r="E8" s="9">
        <v>149</v>
      </c>
      <c r="F8" s="9">
        <v>2</v>
      </c>
      <c r="G8" s="9">
        <v>4</v>
      </c>
      <c r="H8" s="9">
        <v>0</v>
      </c>
      <c r="I8" s="12">
        <f t="shared" si="0"/>
        <v>97.38562091503267</v>
      </c>
      <c r="J8" s="37">
        <v>70.22</v>
      </c>
      <c r="K8" s="7">
        <v>3</v>
      </c>
      <c r="L8" s="7">
        <v>2</v>
      </c>
      <c r="M8" s="18" t="s">
        <v>51</v>
      </c>
      <c r="N8" s="14">
        <v>99.32</v>
      </c>
      <c r="O8" s="1"/>
    </row>
    <row r="9" spans="1:15" ht="21.75" customHeight="1">
      <c r="A9" s="9">
        <v>5</v>
      </c>
      <c r="B9" s="33" t="s">
        <v>31</v>
      </c>
      <c r="C9" s="9">
        <v>16</v>
      </c>
      <c r="D9" s="9">
        <v>16</v>
      </c>
      <c r="E9" s="9">
        <v>15</v>
      </c>
      <c r="F9" s="9">
        <v>1</v>
      </c>
      <c r="G9" s="9">
        <v>0</v>
      </c>
      <c r="H9" s="9">
        <v>0</v>
      </c>
      <c r="I9" s="12">
        <f t="shared" si="0"/>
        <v>93.75</v>
      </c>
      <c r="J9" s="37">
        <v>59.01</v>
      </c>
      <c r="K9" s="7">
        <v>4</v>
      </c>
      <c r="L9" s="7">
        <v>4</v>
      </c>
      <c r="M9" s="18" t="s">
        <v>62</v>
      </c>
      <c r="N9" s="14">
        <v>96.3</v>
      </c>
      <c r="O9" s="1"/>
    </row>
    <row r="10" spans="1:15" ht="21.75" customHeight="1">
      <c r="A10" s="9">
        <v>6</v>
      </c>
      <c r="B10" s="33" t="s">
        <v>21</v>
      </c>
      <c r="C10" s="9">
        <v>225</v>
      </c>
      <c r="D10" s="9">
        <v>215</v>
      </c>
      <c r="E10" s="9">
        <v>201</v>
      </c>
      <c r="F10" s="9">
        <v>13</v>
      </c>
      <c r="G10" s="9">
        <v>10</v>
      </c>
      <c r="H10" s="9">
        <v>1</v>
      </c>
      <c r="I10" s="12">
        <f t="shared" si="0"/>
        <v>93.48837209302326</v>
      </c>
      <c r="J10" s="37">
        <v>67.97</v>
      </c>
      <c r="K10" s="7">
        <v>5</v>
      </c>
      <c r="L10" s="7">
        <v>5</v>
      </c>
      <c r="M10" s="18" t="s">
        <v>52</v>
      </c>
      <c r="N10" s="14">
        <v>95.76</v>
      </c>
      <c r="O10" s="1"/>
    </row>
    <row r="11" spans="1:15" ht="21.75" customHeight="1">
      <c r="A11" s="9">
        <v>7</v>
      </c>
      <c r="B11" s="33" t="s">
        <v>48</v>
      </c>
      <c r="C11" s="9">
        <v>33</v>
      </c>
      <c r="D11" s="9">
        <v>32</v>
      </c>
      <c r="E11" s="9">
        <v>28</v>
      </c>
      <c r="F11" s="9">
        <v>4</v>
      </c>
      <c r="G11" s="9">
        <v>1</v>
      </c>
      <c r="H11" s="9">
        <v>0</v>
      </c>
      <c r="I11" s="12">
        <f aca="true" t="shared" si="1" ref="I11:I20">(E11*100)/D11</f>
        <v>87.5</v>
      </c>
      <c r="J11" s="37">
        <v>64.98</v>
      </c>
      <c r="K11" s="7">
        <v>6</v>
      </c>
      <c r="L11" s="7">
        <v>3</v>
      </c>
      <c r="M11" s="18" t="s">
        <v>56</v>
      </c>
      <c r="N11" s="14">
        <v>98.18</v>
      </c>
      <c r="O11" s="1"/>
    </row>
    <row r="12" spans="1:15" ht="23.25" customHeight="1">
      <c r="A12" s="9">
        <v>8</v>
      </c>
      <c r="B12" s="33" t="s">
        <v>30</v>
      </c>
      <c r="C12" s="9">
        <v>28</v>
      </c>
      <c r="D12" s="9">
        <v>24</v>
      </c>
      <c r="E12" s="9">
        <v>21</v>
      </c>
      <c r="F12" s="9">
        <v>3</v>
      </c>
      <c r="G12" s="9">
        <v>4</v>
      </c>
      <c r="H12" s="9">
        <v>0</v>
      </c>
      <c r="I12" s="12">
        <f t="shared" si="1"/>
        <v>87.5</v>
      </c>
      <c r="J12" s="37">
        <v>62.94</v>
      </c>
      <c r="K12" s="7">
        <v>7</v>
      </c>
      <c r="L12" s="7">
        <v>1</v>
      </c>
      <c r="M12" s="18" t="s">
        <v>50</v>
      </c>
      <c r="N12" s="14">
        <v>100</v>
      </c>
      <c r="O12" s="1"/>
    </row>
    <row r="13" spans="1:15" ht="21" customHeight="1">
      <c r="A13" s="9">
        <v>9</v>
      </c>
      <c r="B13" s="33" t="s">
        <v>27</v>
      </c>
      <c r="C13" s="9">
        <v>38</v>
      </c>
      <c r="D13" s="9">
        <v>38</v>
      </c>
      <c r="E13" s="9">
        <v>33</v>
      </c>
      <c r="F13" s="9">
        <v>5</v>
      </c>
      <c r="G13" s="9">
        <v>0</v>
      </c>
      <c r="H13" s="9">
        <v>0</v>
      </c>
      <c r="I13" s="12">
        <f>(E13*100)/D13</f>
        <v>86.84210526315789</v>
      </c>
      <c r="J13" s="37">
        <v>62.7</v>
      </c>
      <c r="K13" s="7">
        <v>8</v>
      </c>
      <c r="L13" s="7">
        <v>8</v>
      </c>
      <c r="M13" s="18" t="s">
        <v>57</v>
      </c>
      <c r="N13" s="14">
        <v>90.63</v>
      </c>
      <c r="O13" s="1"/>
    </row>
    <row r="14" spans="1:15" ht="21" customHeight="1">
      <c r="A14" s="9">
        <v>10</v>
      </c>
      <c r="B14" s="33" t="s">
        <v>20</v>
      </c>
      <c r="C14" s="9">
        <v>211</v>
      </c>
      <c r="D14" s="9">
        <v>209</v>
      </c>
      <c r="E14" s="9">
        <v>173</v>
      </c>
      <c r="F14" s="9">
        <v>31</v>
      </c>
      <c r="G14" s="9">
        <v>2</v>
      </c>
      <c r="H14" s="9">
        <v>5</v>
      </c>
      <c r="I14" s="12">
        <f t="shared" si="1"/>
        <v>82.77511961722487</v>
      </c>
      <c r="J14" s="37">
        <v>58.58</v>
      </c>
      <c r="K14" s="7">
        <v>9</v>
      </c>
      <c r="L14" s="7">
        <v>7</v>
      </c>
      <c r="M14" s="18" t="s">
        <v>58</v>
      </c>
      <c r="N14" s="14">
        <v>91.37</v>
      </c>
      <c r="O14" s="1"/>
    </row>
    <row r="15" spans="1:15" ht="21" customHeight="1">
      <c r="A15" s="9">
        <v>11</v>
      </c>
      <c r="B15" s="33" t="s">
        <v>29</v>
      </c>
      <c r="C15" s="9">
        <v>252</v>
      </c>
      <c r="D15" s="9">
        <v>224</v>
      </c>
      <c r="E15" s="9">
        <v>184</v>
      </c>
      <c r="F15" s="9">
        <v>25</v>
      </c>
      <c r="G15" s="9">
        <v>28</v>
      </c>
      <c r="H15" s="9">
        <v>15</v>
      </c>
      <c r="I15" s="12">
        <f t="shared" si="1"/>
        <v>82.14285714285714</v>
      </c>
      <c r="J15" s="37">
        <v>61.28</v>
      </c>
      <c r="K15" s="7">
        <v>10</v>
      </c>
      <c r="L15" s="7">
        <v>14</v>
      </c>
      <c r="M15" s="18" t="s">
        <v>53</v>
      </c>
      <c r="N15" s="14">
        <v>61.24</v>
      </c>
      <c r="O15" s="1"/>
    </row>
    <row r="16" spans="1:15" ht="21" customHeight="1">
      <c r="A16" s="9">
        <v>12</v>
      </c>
      <c r="B16" s="33" t="s">
        <v>28</v>
      </c>
      <c r="C16" s="9">
        <v>155</v>
      </c>
      <c r="D16" s="9">
        <v>148</v>
      </c>
      <c r="E16" s="9">
        <v>118</v>
      </c>
      <c r="F16" s="9">
        <v>27</v>
      </c>
      <c r="G16" s="9">
        <v>7</v>
      </c>
      <c r="H16" s="9">
        <v>3</v>
      </c>
      <c r="I16" s="12">
        <f t="shared" si="1"/>
        <v>79.72972972972973</v>
      </c>
      <c r="J16" s="37">
        <v>58.28</v>
      </c>
      <c r="K16" s="7">
        <v>11</v>
      </c>
      <c r="L16" s="7">
        <v>13</v>
      </c>
      <c r="M16" s="18" t="s">
        <v>65</v>
      </c>
      <c r="N16" s="14">
        <v>71.26</v>
      </c>
      <c r="O16" s="1"/>
    </row>
    <row r="17" spans="1:15" ht="21" customHeight="1">
      <c r="A17" s="9">
        <v>13</v>
      </c>
      <c r="B17" s="33" t="s">
        <v>35</v>
      </c>
      <c r="C17" s="9">
        <v>33</v>
      </c>
      <c r="D17" s="9">
        <v>33</v>
      </c>
      <c r="E17" s="9">
        <v>26</v>
      </c>
      <c r="F17" s="9">
        <v>5</v>
      </c>
      <c r="G17" s="9">
        <v>0</v>
      </c>
      <c r="H17" s="9">
        <v>2</v>
      </c>
      <c r="I17" s="12">
        <f t="shared" si="1"/>
        <v>78.78787878787878</v>
      </c>
      <c r="J17" s="37">
        <v>57.19</v>
      </c>
      <c r="K17" s="7">
        <v>12</v>
      </c>
      <c r="L17" s="7">
        <v>11</v>
      </c>
      <c r="M17" s="18" t="s">
        <v>55</v>
      </c>
      <c r="N17" s="14">
        <v>81.25</v>
      </c>
      <c r="O17" s="1"/>
    </row>
    <row r="18" spans="1:15" ht="21" customHeight="1">
      <c r="A18" s="9">
        <v>14</v>
      </c>
      <c r="B18" s="33" t="s">
        <v>24</v>
      </c>
      <c r="C18" s="9">
        <v>75</v>
      </c>
      <c r="D18" s="9">
        <v>70</v>
      </c>
      <c r="E18" s="9">
        <v>54</v>
      </c>
      <c r="F18" s="9">
        <v>14</v>
      </c>
      <c r="G18" s="9">
        <v>5</v>
      </c>
      <c r="H18" s="9">
        <v>2</v>
      </c>
      <c r="I18" s="34">
        <f t="shared" si="1"/>
        <v>77.14285714285714</v>
      </c>
      <c r="J18" s="38">
        <v>59.21</v>
      </c>
      <c r="K18" s="7">
        <v>13</v>
      </c>
      <c r="L18" s="10">
        <v>12</v>
      </c>
      <c r="M18" s="19" t="s">
        <v>61</v>
      </c>
      <c r="N18" s="15">
        <v>73.03</v>
      </c>
      <c r="O18" s="1"/>
    </row>
    <row r="19" spans="1:15" ht="21" customHeight="1">
      <c r="A19" s="9">
        <v>15</v>
      </c>
      <c r="B19" s="33" t="s">
        <v>23</v>
      </c>
      <c r="C19" s="9">
        <v>43</v>
      </c>
      <c r="D19" s="9">
        <v>42</v>
      </c>
      <c r="E19" s="9">
        <v>29</v>
      </c>
      <c r="F19" s="9">
        <v>8</v>
      </c>
      <c r="G19" s="9">
        <v>1</v>
      </c>
      <c r="H19" s="9">
        <v>5</v>
      </c>
      <c r="I19" s="34">
        <f t="shared" si="1"/>
        <v>69.04761904761905</v>
      </c>
      <c r="J19" s="37">
        <v>55.96</v>
      </c>
      <c r="K19" s="7">
        <v>14</v>
      </c>
      <c r="L19" s="7">
        <v>10</v>
      </c>
      <c r="M19" s="18" t="s">
        <v>60</v>
      </c>
      <c r="N19" s="14">
        <v>85.96</v>
      </c>
      <c r="O19" s="1"/>
    </row>
    <row r="20" spans="1:15" ht="21" customHeight="1">
      <c r="A20" s="9">
        <v>16</v>
      </c>
      <c r="B20" s="33" t="s">
        <v>26</v>
      </c>
      <c r="C20" s="9">
        <v>65</v>
      </c>
      <c r="D20" s="9">
        <v>64</v>
      </c>
      <c r="E20" s="9">
        <v>34</v>
      </c>
      <c r="F20" s="9">
        <v>24</v>
      </c>
      <c r="G20" s="9">
        <v>1</v>
      </c>
      <c r="H20" s="9">
        <v>6</v>
      </c>
      <c r="I20" s="34">
        <f t="shared" si="1"/>
        <v>53.125</v>
      </c>
      <c r="J20" s="39">
        <v>51.54</v>
      </c>
      <c r="K20" s="7">
        <v>15</v>
      </c>
      <c r="L20" s="30">
        <v>6</v>
      </c>
      <c r="M20" s="31" t="s">
        <v>59</v>
      </c>
      <c r="N20" s="32">
        <v>95.45</v>
      </c>
      <c r="O20" s="1"/>
    </row>
    <row r="21" spans="1:15" s="2" customFormat="1" ht="21" customHeight="1">
      <c r="A21" s="11"/>
      <c r="B21" s="11" t="s">
        <v>10</v>
      </c>
      <c r="C21" s="11">
        <f aca="true" t="shared" si="2" ref="C21:H21">SUM(C5:C20)</f>
        <v>1604</v>
      </c>
      <c r="D21" s="11">
        <f t="shared" si="2"/>
        <v>1535</v>
      </c>
      <c r="E21" s="11">
        <f t="shared" si="2"/>
        <v>1331</v>
      </c>
      <c r="F21" s="11">
        <f t="shared" si="2"/>
        <v>162</v>
      </c>
      <c r="G21" s="11">
        <f t="shared" si="2"/>
        <v>69</v>
      </c>
      <c r="H21" s="11">
        <f t="shared" si="2"/>
        <v>40</v>
      </c>
      <c r="I21" s="12">
        <f>SUM(E21*100)/D21</f>
        <v>86.71009771986971</v>
      </c>
      <c r="J21" s="13"/>
      <c r="K21" s="11"/>
      <c r="L21" s="11"/>
      <c r="M21" s="20"/>
      <c r="N21" s="16">
        <v>87.31</v>
      </c>
      <c r="O21" s="4"/>
    </row>
    <row r="22" spans="1:15" s="2" customFormat="1" ht="21" customHeight="1">
      <c r="A22" s="4"/>
      <c r="B22" s="4"/>
      <c r="C22" s="26"/>
      <c r="D22" s="26"/>
      <c r="E22" s="26"/>
      <c r="F22" s="26"/>
      <c r="G22" s="26"/>
      <c r="H22" s="26"/>
      <c r="I22" s="27"/>
      <c r="J22" s="27"/>
      <c r="K22" s="26"/>
      <c r="L22" s="26"/>
      <c r="M22" s="28"/>
      <c r="N22" s="29"/>
      <c r="O22" s="4"/>
    </row>
    <row r="23" ht="12.75">
      <c r="B23" s="3" t="s">
        <v>12</v>
      </c>
    </row>
    <row r="24" spans="2:12" ht="12.75">
      <c r="B24" s="3" t="s">
        <v>13</v>
      </c>
      <c r="C24" s="3"/>
      <c r="E24" s="3" t="s">
        <v>14</v>
      </c>
      <c r="K24" s="3"/>
      <c r="L24" s="3" t="s">
        <v>15</v>
      </c>
    </row>
    <row r="25" spans="2:14" ht="12.75">
      <c r="B25" s="6" t="s">
        <v>36</v>
      </c>
      <c r="C25" s="6"/>
      <c r="D25" s="6"/>
      <c r="E25" s="6" t="s">
        <v>39</v>
      </c>
      <c r="F25" s="6"/>
      <c r="G25" s="6"/>
      <c r="H25" s="6"/>
      <c r="I25" s="6"/>
      <c r="J25" s="6"/>
      <c r="K25" s="6"/>
      <c r="L25" s="6" t="s">
        <v>42</v>
      </c>
      <c r="M25" s="6"/>
      <c r="N25" s="6"/>
    </row>
    <row r="26" spans="2:14" ht="12.75">
      <c r="B26" s="6" t="s">
        <v>37</v>
      </c>
      <c r="C26" s="6"/>
      <c r="D26" s="6"/>
      <c r="E26" s="6" t="s">
        <v>40</v>
      </c>
      <c r="F26" s="6"/>
      <c r="G26" s="6"/>
      <c r="H26" s="6"/>
      <c r="I26" s="6"/>
      <c r="J26" s="6"/>
      <c r="K26" s="6"/>
      <c r="L26" s="6" t="s">
        <v>43</v>
      </c>
      <c r="M26" s="6"/>
      <c r="N26" s="6"/>
    </row>
    <row r="27" spans="2:14" ht="12.75">
      <c r="B27" s="6" t="s">
        <v>38</v>
      </c>
      <c r="C27" s="6"/>
      <c r="D27" s="6"/>
      <c r="E27" s="6" t="s">
        <v>41</v>
      </c>
      <c r="F27" s="6"/>
      <c r="G27" s="6"/>
      <c r="H27" s="6"/>
      <c r="I27" s="6"/>
      <c r="J27" s="6"/>
      <c r="K27" s="6"/>
      <c r="L27" s="6" t="s">
        <v>44</v>
      </c>
      <c r="M27" s="6"/>
      <c r="N27" s="6"/>
    </row>
    <row r="28" spans="2:5" ht="12.75">
      <c r="B28" s="3" t="s">
        <v>16</v>
      </c>
      <c r="E28" s="6"/>
    </row>
    <row r="29" spans="2:5" ht="12.75">
      <c r="B29" s="6" t="s">
        <v>45</v>
      </c>
      <c r="C29" s="6"/>
      <c r="E29" s="6"/>
    </row>
    <row r="30" spans="2:5" ht="12.75">
      <c r="B30" s="6" t="s">
        <v>46</v>
      </c>
      <c r="C30" s="6"/>
      <c r="E30" s="6"/>
    </row>
    <row r="31" spans="2:5" ht="12.75">
      <c r="B31" s="6" t="s">
        <v>47</v>
      </c>
      <c r="C31" s="6"/>
      <c r="E31" s="6"/>
    </row>
    <row r="32" ht="12.75">
      <c r="B32" s="6"/>
    </row>
  </sheetData>
  <sheetProtection/>
  <mergeCells count="2">
    <mergeCell ref="N3:N4"/>
    <mergeCell ref="M3:M4"/>
  </mergeCells>
  <printOptions/>
  <pageMargins left="0.17" right="0.16" top="0.45" bottom="0.17" header="0.81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Tador</cp:lastModifiedBy>
  <cp:lastPrinted>2014-07-14T10:41:44Z</cp:lastPrinted>
  <dcterms:created xsi:type="dcterms:W3CDTF">1998-06-18T03:05:55Z</dcterms:created>
  <dcterms:modified xsi:type="dcterms:W3CDTF">2014-07-14T23:20:00Z</dcterms:modified>
  <cp:category/>
  <cp:version/>
  <cp:contentType/>
  <cp:contentStatus/>
</cp:coreProperties>
</file>